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19\8240県土＜三好＞\70_河川砂防担当\001 担当フォルダ\08 佐藤(皓)主事\my work\加茂谷川\Ｒ４三土　加茂谷川他　東・加茂他　擁壁護岸工事（２）（着手日指定型）\ppi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2" i="1" l="1"/>
  <c r="G55" i="1"/>
  <c r="G50" i="1"/>
  <c r="G49" i="1" s="1"/>
  <c r="G44" i="1"/>
  <c r="G42" i="1"/>
  <c r="G41" i="1"/>
  <c r="G37" i="1"/>
  <c r="G36" i="1" s="1"/>
  <c r="G34" i="1"/>
  <c r="G30" i="1"/>
  <c r="G29" i="1" s="1"/>
  <c r="G25" i="1"/>
  <c r="G20" i="1"/>
  <c r="G15" i="1"/>
  <c r="G14" i="1" s="1"/>
  <c r="G12" i="1"/>
  <c r="G11" i="1" s="1"/>
  <c r="G10" i="1" l="1"/>
  <c r="G61" i="1"/>
  <c r="G66" i="1" l="1"/>
  <c r="G68" i="1" s="1"/>
  <c r="G69" i="1" s="1"/>
  <c r="G64" i="1"/>
</calcChain>
</file>

<file path=xl/sharedStrings.xml><?xml version="1.0" encoding="utf-8"?>
<sst xmlns="http://schemas.openxmlformats.org/spreadsheetml/2006/main" count="133" uniqueCount="74">
  <si>
    <t>工事費内訳書</t>
  </si>
  <si>
    <t>住　　　　所</t>
  </si>
  <si>
    <t>商号又は名称</t>
  </si>
  <si>
    <t>代 表 者 名</t>
  </si>
  <si>
    <t>工 事 名</t>
  </si>
  <si>
    <t>Ｒ４三土　加茂谷川　東・加茂　護床工事（２）（着手日指定型）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</si>
  <si>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</si>
  <si>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</si>
  <si>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</si>
  <si>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</si>
  <si>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</si>
  <si>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</si>
  <si>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</si>
  <si>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</si>
  <si>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</si>
  <si>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</si>
  <si>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</si>
  <si>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</si>
  <si>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法覆護岸工</t>
  </si>
  <si>
    <t>作業土工</t>
  </si>
  <si>
    <t>床掘り</t>
  </si>
  <si>
    <t>埋戻し</t>
  </si>
  <si>
    <t>土砂等運搬</t>
  </si>
  <si>
    <t>残土等処理　　</t>
  </si>
  <si>
    <t>ｺﾝｸﾘｰﾄﾌﾞﾛｯｸ工(ｺﾝｸﾘｰﾄﾌﾞﾛｯｸ積)</t>
  </si>
  <si>
    <t>ｺﾝｸﾘｰﾄﾌﾞﾛｯｸ積　</t>
  </si>
  <si>
    <t>m2</t>
  </si>
  <si>
    <t>足場工　</t>
  </si>
  <si>
    <t>掛m2</t>
  </si>
  <si>
    <t>天端ｺﾝｸﾘｰﾄ</t>
  </si>
  <si>
    <t>基礎ｺﾝｸﾘｰﾄ　</t>
  </si>
  <si>
    <t>小口止め壁</t>
  </si>
  <si>
    <t>ｺﾝｸﾘｰﾄ　　</t>
  </si>
  <si>
    <t>型枠　　</t>
  </si>
  <si>
    <t>足場工</t>
  </si>
  <si>
    <t>擁壁護岸工</t>
  </si>
  <si>
    <t>根継工</t>
  </si>
  <si>
    <t>ｺﾝｸﾘｰﾄ　</t>
  </si>
  <si>
    <t>型枠　</t>
  </si>
  <si>
    <t>間詰工　</t>
  </si>
  <si>
    <t>床固め工</t>
  </si>
  <si>
    <t>水叩工</t>
  </si>
  <si>
    <t>砕石　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</si>
  <si>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</si>
  <si>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</si>
  <si>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</si>
  <si>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</si>
  <si>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</si>
  <si>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</si>
  <si>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現場発生品・支給品運搬</t>
  </si>
  <si>
    <t>回</t>
  </si>
  <si>
    <t>廃プラ処分</t>
  </si>
  <si>
    <t>仮設工</t>
  </si>
  <si>
    <t>工事用道路工</t>
  </si>
  <si>
    <t>工事用道路盛土</t>
  </si>
  <si>
    <t>大型土のう</t>
  </si>
  <si>
    <t>袋</t>
  </si>
  <si>
    <t>土砂等運搬　</t>
  </si>
  <si>
    <t>残土等処分　</t>
  </si>
  <si>
    <t>仮水路工</t>
  </si>
  <si>
    <t>設置・撤去</t>
  </si>
  <si>
    <t>m</t>
  </si>
  <si>
    <t>土砂等運搬　　</t>
  </si>
  <si>
    <t>残土等処分　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</si>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</sst>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G11+G14+G29+G36+G41+G49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G15+G20+G25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17</v>
      </c>
      <c r="F16" s="9">
        <v>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30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30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23</v>
      </c>
      <c r="E19" s="8" t="s">
        <v>17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24</v>
      </c>
      <c r="D20" s="24"/>
      <c r="E20" s="8" t="s">
        <v>13</v>
      </c>
      <c r="F20" s="9">
        <v>1</v>
      </c>
      <c r="G20" s="11">
        <f>G21+G22+G23+G24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13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28</v>
      </c>
      <c r="F22" s="9">
        <v>13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10">
        <v>0.7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10">
        <v>0.8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17</v>
      </c>
      <c r="F26" s="9">
        <v>2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26</v>
      </c>
      <c r="F27" s="9">
        <v>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28</v>
      </c>
      <c r="F28" s="9">
        <v>5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G30+G34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34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26</v>
      </c>
      <c r="F32" s="9">
        <v>64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34</v>
      </c>
      <c r="E33" s="8" t="s">
        <v>28</v>
      </c>
      <c r="F33" s="9">
        <v>64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39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32</v>
      </c>
      <c r="E35" s="8" t="s">
        <v>17</v>
      </c>
      <c r="F35" s="10">
        <v>0.2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40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41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32</v>
      </c>
      <c r="E38" s="8" t="s">
        <v>17</v>
      </c>
      <c r="F38" s="9">
        <v>55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33</v>
      </c>
      <c r="E39" s="8" t="s">
        <v>26</v>
      </c>
      <c r="F39" s="9">
        <v>10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42</v>
      </c>
      <c r="E40" s="8" t="s">
        <v>17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43</v>
      </c>
      <c r="C41" s="24"/>
      <c r="D41" s="24"/>
      <c r="E41" s="8" t="s">
        <v>13</v>
      </c>
      <c r="F41" s="9">
        <v>1</v>
      </c>
      <c r="G41" s="11">
        <f>G42+G44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44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17</v>
      </c>
      <c r="F43" s="9">
        <v>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G45+G46+G47+G48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17</v>
      </c>
      <c r="F45" s="9">
        <v>7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48</v>
      </c>
      <c r="E46" s="8" t="s">
        <v>17</v>
      </c>
      <c r="F46" s="9">
        <v>7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50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17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52</v>
      </c>
      <c r="C49" s="24"/>
      <c r="D49" s="24"/>
      <c r="E49" s="8" t="s">
        <v>13</v>
      </c>
      <c r="F49" s="9">
        <v>1</v>
      </c>
      <c r="G49" s="11">
        <f>G50+G55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53</v>
      </c>
      <c r="D50" s="24"/>
      <c r="E50" s="8" t="s">
        <v>13</v>
      </c>
      <c r="F50" s="9">
        <v>1</v>
      </c>
      <c r="G50" s="11">
        <f>G51+G52+G53+G54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54</v>
      </c>
      <c r="E51" s="8" t="s">
        <v>17</v>
      </c>
      <c r="F51" s="9">
        <v>60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55</v>
      </c>
      <c r="E52" s="8" t="s">
        <v>56</v>
      </c>
      <c r="F52" s="9">
        <v>44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57</v>
      </c>
      <c r="E53" s="8" t="s">
        <v>17</v>
      </c>
      <c r="F53" s="9">
        <v>40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58</v>
      </c>
      <c r="E54" s="8" t="s">
        <v>17</v>
      </c>
      <c r="F54" s="9">
        <v>100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59</v>
      </c>
      <c r="D55" s="24"/>
      <c r="E55" s="8" t="s">
        <v>13</v>
      </c>
      <c r="F55" s="9">
        <v>1</v>
      </c>
      <c r="G55" s="11">
        <f>G56+G57+G58+G59+G60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60</v>
      </c>
      <c r="E56" s="8" t="s">
        <v>61</v>
      </c>
      <c r="F56" s="9">
        <v>81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55</v>
      </c>
      <c r="E57" s="8" t="s">
        <v>56</v>
      </c>
      <c r="F57" s="9">
        <v>11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55</v>
      </c>
      <c r="E58" s="8" t="s">
        <v>56</v>
      </c>
      <c r="F58" s="9">
        <v>5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62</v>
      </c>
      <c r="E59" s="8" t="s">
        <v>17</v>
      </c>
      <c r="F59" s="9">
        <v>10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17</v>
      </c>
      <c r="F60" s="9">
        <v>10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64</v>
      </c>
      <c r="B61" s="24"/>
      <c r="C61" s="24"/>
      <c r="D61" s="24"/>
      <c r="E61" s="8" t="s">
        <v>13</v>
      </c>
      <c r="F61" s="9">
        <v>1</v>
      </c>
      <c r="G61" s="11">
        <f>G11+G14+G29+G36+G41+G49</f>
        <v>0</v>
      </c>
      <c r="I61" s="13">
        <v>52</v>
      </c>
      <c r="J61" s="14">
        <v>20</v>
      </c>
    </row>
    <row r="62" spans="1:10" ht="42" customHeight="1" x14ac:dyDescent="0.15">
      <c r="A62" s="23" t="s">
        <v>65</v>
      </c>
      <c r="B62" s="24"/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200</v>
      </c>
    </row>
    <row r="63" spans="1:10" ht="42" customHeight="1" x14ac:dyDescent="0.15">
      <c r="A63" s="6"/>
      <c r="B63" s="24" t="s">
        <v>66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67</v>
      </c>
      <c r="B64" s="24"/>
      <c r="C64" s="24"/>
      <c r="D64" s="24"/>
      <c r="E64" s="8" t="s">
        <v>13</v>
      </c>
      <c r="F64" s="9">
        <v>1</v>
      </c>
      <c r="G64" s="11">
        <f>G61+G62</f>
        <v>0</v>
      </c>
      <c r="I64" s="13">
        <v>55</v>
      </c>
      <c r="J64" s="14"/>
    </row>
    <row r="65" spans="1:10" ht="42" customHeight="1" x14ac:dyDescent="0.15">
      <c r="A65" s="6"/>
      <c r="B65" s="24" t="s">
        <v>68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69</v>
      </c>
      <c r="B66" s="24"/>
      <c r="C66" s="24"/>
      <c r="D66" s="24"/>
      <c r="E66" s="8" t="s">
        <v>13</v>
      </c>
      <c r="F66" s="9">
        <v>1</v>
      </c>
      <c r="G66" s="11">
        <f>G61+G62+G65</f>
        <v>0</v>
      </c>
      <c r="I66" s="13">
        <v>57</v>
      </c>
      <c r="J66" s="14"/>
    </row>
    <row r="67" spans="1:10" ht="42" customHeight="1" x14ac:dyDescent="0.15">
      <c r="A67" s="6"/>
      <c r="B67" s="24" t="s">
        <v>70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220</v>
      </c>
    </row>
    <row r="68" spans="1:10" ht="42" customHeight="1" x14ac:dyDescent="0.15">
      <c r="A68" s="23" t="s">
        <v>71</v>
      </c>
      <c r="B68" s="24"/>
      <c r="C68" s="24"/>
      <c r="D68" s="24"/>
      <c r="E68" s="8" t="s">
        <v>13</v>
      </c>
      <c r="F68" s="9">
        <v>1</v>
      </c>
      <c r="G68" s="11">
        <f>G66+G67</f>
        <v>0</v>
      </c>
      <c r="I68" s="13">
        <v>59</v>
      </c>
      <c r="J68" s="14">
        <v>30</v>
      </c>
    </row>
    <row r="69" spans="1:10" ht="42" customHeight="1" x14ac:dyDescent="0.15">
      <c r="A69" s="25" t="s">
        <v>72</v>
      </c>
      <c r="B69" s="26"/>
      <c r="C69" s="26"/>
      <c r="D69" s="26"/>
      <c r="E69" s="15" t="s">
        <v>73</v>
      </c>
      <c r="F69" s="16" t="s">
        <v>73</v>
      </c>
      <c r="G69" s="17">
        <f>G68</f>
        <v>0</v>
      </c>
      <c r="I69" s="18">
        <v>60</v>
      </c>
      <c r="J69" s="18">
        <v>90</v>
      </c>
    </row>
  </sheetData>
  <sheetProtection sheet="1"/>
  <mergeCells count="66">
    <mergeCell ref="A69:D69"/>
    <mergeCell ref="A64:D64"/>
    <mergeCell ref="B65:D65"/>
    <mergeCell ref="A66:D66"/>
    <mergeCell ref="B67:D67"/>
    <mergeCell ref="A68:D68"/>
    <mergeCell ref="D59"/>
    <mergeCell ref="D60"/>
    <mergeCell ref="A61:D61"/>
    <mergeCell ref="A62:D62"/>
    <mergeCell ref="B63:D63"/>
    <mergeCell ref="D54"/>
    <mergeCell ref="C55:D55"/>
    <mergeCell ref="D56"/>
    <mergeCell ref="D57"/>
    <mergeCell ref="D58"/>
    <mergeCell ref="B49:D49"/>
    <mergeCell ref="C50:D50"/>
    <mergeCell ref="D51"/>
    <mergeCell ref="D52"/>
    <mergeCell ref="D53"/>
    <mergeCell ref="C44:D44"/>
    <mergeCell ref="D45"/>
    <mergeCell ref="D46"/>
    <mergeCell ref="D47"/>
    <mergeCell ref="D48"/>
    <mergeCell ref="D39"/>
    <mergeCell ref="D40"/>
    <mergeCell ref="B41:D41"/>
    <mergeCell ref="C42:D42"/>
    <mergeCell ref="D43"/>
    <mergeCell ref="C34:D34"/>
    <mergeCell ref="D35"/>
    <mergeCell ref="B36:D36"/>
    <mergeCell ref="C37:D37"/>
    <mergeCell ref="D38"/>
    <mergeCell ref="B29:D29"/>
    <mergeCell ref="C30:D30"/>
    <mergeCell ref="D31"/>
    <mergeCell ref="D32"/>
    <mergeCell ref="D33"/>
    <mergeCell ref="D24"/>
    <mergeCell ref="C25:D25"/>
    <mergeCell ref="D26"/>
    <mergeCell ref="D27"/>
    <mergeCell ref="D28"/>
    <mergeCell ref="D19"/>
    <mergeCell ref="C20:D20"/>
    <mergeCell ref="D21"/>
    <mergeCell ref="D22"/>
    <mergeCell ref="D23"/>
    <mergeCell ref="B14: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koutarou</cp:lastModifiedBy>
  <dcterms:created xsi:type="dcterms:W3CDTF">2022-06-07T10:38:18Z</dcterms:created>
  <dcterms:modified xsi:type="dcterms:W3CDTF">2022-06-07T10:38:30Z</dcterms:modified>
</cp:coreProperties>
</file>